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aSlac\OK\"/>
    </mc:Choice>
  </mc:AlternateContent>
  <bookViews>
    <workbookView xWindow="360" yWindow="30" windowWidth="11295" windowHeight="6495" activeTab="2"/>
  </bookViews>
  <sheets>
    <sheet name="Feladat" sheetId="3" r:id="rId1"/>
    <sheet name="Nyers" sheetId="4" r:id="rId2"/>
    <sheet name="Megoldás" sheetId="1" r:id="rId3"/>
  </sheets>
  <calcPr calcId="162913"/>
</workbook>
</file>

<file path=xl/calcChain.xml><?xml version="1.0" encoding="utf-8"?>
<calcChain xmlns="http://schemas.openxmlformats.org/spreadsheetml/2006/main">
  <c r="C15" i="1" l="1"/>
  <c r="D15" i="1"/>
  <c r="E15" i="1"/>
  <c r="F15" i="1"/>
  <c r="B15" i="1"/>
  <c r="C14" i="1"/>
  <c r="D14" i="1"/>
  <c r="E14" i="1"/>
  <c r="F14" i="1"/>
  <c r="B14" i="1"/>
  <c r="G4" i="1"/>
  <c r="I4" i="1" s="1"/>
  <c r="G5" i="1"/>
  <c r="H5" i="1" s="1"/>
  <c r="I5" i="1"/>
  <c r="G6" i="1"/>
  <c r="I6" i="1" s="1"/>
  <c r="G7" i="1"/>
  <c r="I7" i="1"/>
  <c r="G8" i="1"/>
  <c r="I8" i="1" s="1"/>
  <c r="G9" i="1"/>
  <c r="I9" i="1"/>
  <c r="G10" i="1"/>
  <c r="I10" i="1" s="1"/>
  <c r="G11" i="1"/>
  <c r="I11" i="1"/>
  <c r="G12" i="1"/>
  <c r="I12" i="1" s="1"/>
  <c r="H7" i="1"/>
  <c r="H9" i="1"/>
  <c r="H11" i="1"/>
  <c r="C13" i="1"/>
  <c r="D13" i="1"/>
  <c r="E13" i="1"/>
  <c r="F13" i="1"/>
  <c r="B13" i="1"/>
  <c r="I14" i="1" l="1"/>
  <c r="I15" i="1"/>
  <c r="I13" i="1"/>
  <c r="H6" i="1"/>
  <c r="G14" i="1"/>
  <c r="H10" i="1"/>
  <c r="G15" i="1"/>
  <c r="G13" i="1"/>
  <c r="H13" i="1" s="1"/>
  <c r="H4" i="1"/>
  <c r="H12" i="1"/>
  <c r="H8" i="1"/>
  <c r="K18" i="1" l="1"/>
  <c r="H14" i="1"/>
  <c r="K19" i="1"/>
  <c r="H15" i="1"/>
</calcChain>
</file>

<file path=xl/sharedStrings.xml><?xml version="1.0" encoding="utf-8"?>
<sst xmlns="http://schemas.openxmlformats.org/spreadsheetml/2006/main" count="73" uniqueCount="40">
  <si>
    <t>1.FELADAT</t>
  </si>
  <si>
    <t>2.FELADAT</t>
  </si>
  <si>
    <t>3.FELADAT</t>
  </si>
  <si>
    <t>4.FELADAT</t>
  </si>
  <si>
    <t>5.FELADAT</t>
  </si>
  <si>
    <t>ALSÓ HATÁR</t>
  </si>
  <si>
    <t>FELSŐ HATÁR</t>
  </si>
  <si>
    <t>ÉRDEMJEGY</t>
  </si>
  <si>
    <t>JEGY</t>
  </si>
  <si>
    <t>ELÉGTELEN</t>
  </si>
  <si>
    <t>ELÉGSÉGES</t>
  </si>
  <si>
    <t>KÖZEPES</t>
  </si>
  <si>
    <t>JÓ</t>
  </si>
  <si>
    <t>JELES</t>
  </si>
  <si>
    <t>Összpontszám</t>
  </si>
  <si>
    <t>Érdemjegy</t>
  </si>
  <si>
    <t>Jegy</t>
  </si>
  <si>
    <t>TANULÓ</t>
  </si>
  <si>
    <t>ÁTLAG</t>
  </si>
  <si>
    <t>Dolgozatok értékelése</t>
  </si>
  <si>
    <t>Feladat:</t>
  </si>
  <si>
    <t>b./  Számítsa ki a hiányzó adatokat!</t>
  </si>
  <si>
    <r>
      <t xml:space="preserve">      Az </t>
    </r>
    <r>
      <rPr>
        <b/>
        <sz val="12"/>
        <rFont val="Arial CE"/>
        <family val="2"/>
        <charset val="238"/>
      </rPr>
      <t>Érdemjegy</t>
    </r>
    <r>
      <rPr>
        <sz val="12"/>
        <rFont val="Arial CE"/>
        <family val="2"/>
        <charset val="238"/>
      </rPr>
      <t xml:space="preserve"> és </t>
    </r>
    <r>
      <rPr>
        <b/>
        <sz val="12"/>
        <rFont val="Arial CE"/>
        <family val="2"/>
        <charset val="238"/>
      </rPr>
      <t>Jegy</t>
    </r>
    <r>
      <rPr>
        <sz val="12"/>
        <rFont val="Arial CE"/>
        <family val="2"/>
        <charset val="238"/>
      </rPr>
      <t xml:space="preserve"> cellák megállapításakor a ponthatárokat tartalmazó táblázatra hivatkozzon! </t>
    </r>
  </si>
  <si>
    <t xml:space="preserve">c./  Állítsa be a cellaformátumot ("pont") a megfelelő cellákban!  </t>
  </si>
  <si>
    <t>d./  Ábrázolja oszlopdiagramon a feladatonkénti átlagpontszámokat úgy, hogy az értékek is látszódjanak!</t>
  </si>
  <si>
    <t>MIN</t>
  </si>
  <si>
    <t>MAX</t>
  </si>
  <si>
    <t>Legjobb tanuló</t>
  </si>
  <si>
    <t>Leggyengébb tanuló</t>
  </si>
  <si>
    <t>Laci</t>
  </si>
  <si>
    <t>Feri</t>
  </si>
  <si>
    <t>a./  Formázza meg „elegánsra” a táblázatot!</t>
  </si>
  <si>
    <t>Peti</t>
  </si>
  <si>
    <t>Béla</t>
  </si>
  <si>
    <t>Éva</t>
  </si>
  <si>
    <t>Zsófi</t>
  </si>
  <si>
    <t>Zsolti</t>
  </si>
  <si>
    <t>Anita</t>
  </si>
  <si>
    <t>Jani</t>
  </si>
  <si>
    <t>e./  Ábrázolja kördiagrammon egy tanuló  feladatonkénti pontszámát!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</si>
</sst>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pont&quot;"/>
  </numFmts>
  <fonts count="7" x14ac:knownFonts="1">
    <font>
      <sz val="10"/>
      <name val="Arial CE"/>
      <charset val="238"/>
    </font>
    <font>
      <b/>
      <sz val="24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0" xfId="0" applyNumberFormat="1" applyFont="1" applyFill="1" applyBorder="1" applyAlignment="1">
      <alignment vertical="top"/>
    </xf>
    <xf numFmtId="0" fontId="4" fillId="0" borderId="0" xfId="0" applyFont="1"/>
    <xf numFmtId="164" fontId="0" fillId="0" borderId="1" xfId="0" applyNumberFormat="1" applyBorder="1" applyAlignment="1">
      <alignment horizontal="right"/>
    </xf>
    <xf numFmtId="164" fontId="0" fillId="0" borderId="2" xfId="0" applyNumberFormat="1" applyBorder="1" applyAlignment="1">
      <alignment horizontal="right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164" fontId="2" fillId="4" borderId="8" xfId="0" applyNumberFormat="1" applyFont="1" applyFill="1" applyBorder="1" applyAlignment="1">
      <alignment horizontal="center"/>
    </xf>
    <xf numFmtId="1" fontId="2" fillId="4" borderId="9" xfId="0" applyNumberFormat="1" applyFont="1" applyFill="1" applyBorder="1" applyAlignment="1">
      <alignment horizontal="center"/>
    </xf>
    <xf numFmtId="0" fontId="0" fillId="4" borderId="10" xfId="0" applyFill="1" applyBorder="1"/>
    <xf numFmtId="0" fontId="5" fillId="0" borderId="0" xfId="0" applyFont="1" applyAlignment="1">
      <alignment horizontal="left"/>
    </xf>
    <xf numFmtId="0" fontId="1" fillId="2" borderId="0" xfId="0" applyFont="1" applyFill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hu-HU"/>
              <a:t>Feladatonkénti átlagpontszámok</a:t>
            </a:r>
          </a:p>
        </c:rich>
      </c:tx>
      <c:layout>
        <c:manualLayout>
          <c:xMode val="edge"/>
          <c:yMode val="edge"/>
          <c:x val="0.16192184886726471"/>
          <c:y val="3.57142857142857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124568300788463"/>
          <c:y val="0.27597402597402598"/>
          <c:w val="0.61743825886748194"/>
          <c:h val="0.629870129870129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Megoldás!$B$3</c:f>
              <c:strCache>
                <c:ptCount val="1"/>
                <c:pt idx="0">
                  <c:v>1.FELADAT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75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Megoldás!$B$13</c:f>
              <c:numCache>
                <c:formatCode>0" pont"</c:formatCode>
                <c:ptCount val="1"/>
                <c:pt idx="0">
                  <c:v>14.111111111111111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D8-4C92-8A72-15DAB4B366E3}"/>
            </c:ext>
          </c:extLst>
        </c:ser>
        <c:ser>
          <c:idx val="1"/>
          <c:order val="1"/>
          <c:tx>
            <c:strRef>
              <c:f>Megoldás!$C$3</c:f>
              <c:strCache>
                <c:ptCount val="1"/>
                <c:pt idx="0">
                  <c:v>2.FELADAT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75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Megoldás!$C$13</c:f>
              <c:numCache>
                <c:formatCode>0" pont"</c:formatCode>
                <c:ptCount val="1"/>
                <c:pt idx="0">
                  <c:v>16.333333333333332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D8-4C92-8A72-15DAB4B366E3}"/>
            </c:ext>
          </c:extLst>
        </c:ser>
        <c:ser>
          <c:idx val="2"/>
          <c:order val="2"/>
          <c:tx>
            <c:strRef>
              <c:f>Megoldás!$D$3</c:f>
              <c:strCache>
                <c:ptCount val="1"/>
                <c:pt idx="0">
                  <c:v>3.FELADAT</c:v>
                </c:pt>
              </c:strCache>
            </c:strRef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75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Megoldás!$D$13</c:f>
              <c:numCache>
                <c:formatCode>0" pont"</c:formatCode>
                <c:ptCount val="1"/>
                <c:pt idx="0">
                  <c:v>13.888888888888889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AD8-4C92-8A72-15DAB4B366E3}"/>
            </c:ext>
          </c:extLst>
        </c:ser>
        <c:ser>
          <c:idx val="3"/>
          <c:order val="3"/>
          <c:tx>
            <c:strRef>
              <c:f>Megoldás!$E$3</c:f>
              <c:strCache>
                <c:ptCount val="1"/>
                <c:pt idx="0">
                  <c:v>4.FELADAT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75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Megoldás!$E$13</c:f>
              <c:numCache>
                <c:formatCode>0" pont"</c:formatCode>
                <c:ptCount val="1"/>
                <c:pt idx="0">
                  <c:v>13.666666666666666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AD8-4C92-8A72-15DAB4B366E3}"/>
            </c:ext>
          </c:extLst>
        </c:ser>
        <c:ser>
          <c:idx val="4"/>
          <c:order val="4"/>
          <c:tx>
            <c:strRef>
              <c:f>Megoldás!$F$3</c:f>
              <c:strCache>
                <c:ptCount val="1"/>
                <c:pt idx="0">
                  <c:v>5.FELADAT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75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Megoldás!$F$13</c:f>
              <c:numCache>
                <c:formatCode>0" pont"</c:formatCode>
                <c:ptCount val="1"/>
                <c:pt idx="0">
                  <c:v>12.666666666666666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AD8-4C92-8A72-15DAB4B366E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523999103"/>
        <c:axId val="1"/>
      </c:barChart>
      <c:catAx>
        <c:axId val="1523999103"/>
        <c:scaling>
          <c:orientation val="minMax"/>
        </c:scaling>
        <c:delete val="1"/>
        <c:axPos val="b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&quot; pont&quot;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hu-HU"/>
          </a:p>
        </c:txPr>
        <c:crossAx val="1523999103"/>
        <c:crosses val="autoZero"/>
        <c:crossBetween val="between"/>
      </c:valAx>
      <c:spPr>
        <a:solidFill>
          <a:srgbClr val="CC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825691261756337"/>
          <c:y val="0.39610389610389612"/>
          <c:w val="0.19395034644540499"/>
          <c:h val="0.39285714285714285"/>
        </c:manualLayout>
      </c:layout>
      <c:overlay val="0"/>
      <c:spPr>
        <a:solidFill>
          <a:srgbClr val="99CC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rgbClr val="00FF00"/>
    </a:solidFill>
    <a:ln w="38100">
      <a:solidFill>
        <a:srgbClr val="0000FF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hu-HU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7657841140529533"/>
          <c:y val="3.802281368821292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hu-HU"/>
        </a:p>
      </c:txPr>
    </c:title>
    <c:autoTitleDeleted val="0"/>
    <c:plotArea>
      <c:layout>
        <c:manualLayout>
          <c:layoutTarget val="inner"/>
          <c:xMode val="edge"/>
          <c:yMode val="edge"/>
          <c:x val="0.27902240325865579"/>
          <c:y val="0.33079847908745247"/>
          <c:w val="0.25050916496945008"/>
          <c:h val="0.46768060836501901"/>
        </c:manualLayout>
      </c:layout>
      <c:pieChart>
        <c:varyColors val="1"/>
        <c:ser>
          <c:idx val="0"/>
          <c:order val="0"/>
          <c:tx>
            <c:strRef>
              <c:f>Megoldás!$A$7</c:f>
              <c:strCache>
                <c:ptCount val="1"/>
                <c:pt idx="0">
                  <c:v>Éva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2A6-4011-BF2C-F1CE30FEEEC8}"/>
              </c:ext>
            </c:extLst>
          </c:dPt>
          <c:dPt>
            <c:idx val="1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2A6-4011-BF2C-F1CE30FEEEC8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2A6-4011-BF2C-F1CE30FEEEC8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2A6-4011-BF2C-F1CE30FEEEC8}"/>
              </c:ext>
            </c:extLst>
          </c:dPt>
          <c:dPt>
            <c:idx val="4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D2A6-4011-BF2C-F1CE30FEEEC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Megoldás!$B$3:$F$3</c:f>
              <c:strCache>
                <c:ptCount val="5"/>
                <c:pt idx="0">
                  <c:v>1.FELADAT</c:v>
                </c:pt>
                <c:pt idx="1">
                  <c:v>2.FELADAT</c:v>
                </c:pt>
                <c:pt idx="2">
                  <c:v>3.FELADAT</c:v>
                </c:pt>
                <c:pt idx="3">
                  <c:v>4.FELADAT</c:v>
                </c:pt>
                <c:pt idx="4">
                  <c:v>5.FELADAT</c:v>
                </c:pt>
              </c:strCache>
            </c:strRef>
          </c:cat>
          <c:val>
            <c:numRef>
              <c:f>Megoldás!$B$7:$F$7</c:f>
              <c:numCache>
                <c:formatCode>0" pont"</c:formatCode>
                <c:ptCount val="5"/>
                <c:pt idx="0">
                  <c:v>20</c:v>
                </c:pt>
                <c:pt idx="1">
                  <c:v>19</c:v>
                </c:pt>
                <c:pt idx="2">
                  <c:v>17</c:v>
                </c:pt>
                <c:pt idx="3">
                  <c:v>18</c:v>
                </c:pt>
                <c:pt idx="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2A6-4011-BF2C-F1CE30FEEEC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244399185336046"/>
          <c:y val="0.36501901140684412"/>
          <c:w val="0.18126272912423624"/>
          <c:h val="0.403041825095057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hu-HU"/>
        </a:p>
      </c:txPr>
    </c:legend>
    <c:plotVisOnly val="1"/>
    <c:dispBlanksAs val="zero"/>
    <c:showDLblsOverMax val="0"/>
  </c:chart>
  <c:spPr>
    <a:solidFill>
      <a:srgbClr val="969696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hu-HU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371475</xdr:colOff>
      <xdr:row>23</xdr:row>
      <xdr:rowOff>152400</xdr:rowOff>
    </xdr:from>
    <xdr:to>
      <xdr:col>7</xdr:col>
      <xdr:colOff>447675</xdr:colOff>
      <xdr:row>42</xdr:row>
      <xdr:rowOff>9525</xdr:rowOff>
    </xdr:to>
    <xdr:graphicFrame macro="">
      <xdr:nvGraphicFramePr>
        <xdr:cNvPr id="2049" name="Diagra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495300</xdr:colOff>
      <xdr:row>43</xdr:row>
      <xdr:rowOff>57150</xdr:rowOff>
    </xdr:from>
    <xdr:to>
      <xdr:col>6</xdr:col>
      <xdr:colOff>895350</xdr:colOff>
      <xdr:row>58</xdr:row>
      <xdr:rowOff>133350</xdr:rowOff>
    </xdr:to>
    <xdr:graphicFrame macro="">
      <xdr:nvGraphicFramePr>
        <xdr:cNvPr id="2050" name="Diagra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showGridLines="0" topLeftCell="A3" workbookViewId="0">
      <selection activeCell="L18" sqref="L18"/>
    </sheetView>
  </sheetViews>
  <sheetFormatPr defaultRowHeight="12.75" x14ac:dyDescent="0.2"/>
  <cols>
    <col min="1" max="1" width="13.5703125" customWidth="1"/>
    <col min="11" max="11" width="9.85546875" customWidth="1"/>
  </cols>
  <sheetData>
    <row r="1" spans="1:11" ht="18" x14ac:dyDescent="0.25">
      <c r="A1" s="6" t="s">
        <v>20</v>
      </c>
    </row>
    <row r="3" spans="1:11" ht="15" x14ac:dyDescent="0.2">
      <c r="A3" s="20" t="s">
        <v>31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15" x14ac:dyDescent="0.2">
      <c r="A4" s="20" t="s">
        <v>21</v>
      </c>
      <c r="B4" s="20"/>
      <c r="C4" s="20"/>
      <c r="D4" s="20"/>
      <c r="E4" s="20"/>
      <c r="F4" s="20"/>
      <c r="G4" s="20"/>
      <c r="H4" s="20"/>
      <c r="I4" s="20"/>
      <c r="J4" s="20"/>
      <c r="K4" s="20"/>
    </row>
    <row r="5" spans="1:11" ht="15.75" x14ac:dyDescent="0.25">
      <c r="A5" s="20" t="s">
        <v>22</v>
      </c>
      <c r="B5" s="20"/>
      <c r="C5" s="20"/>
      <c r="D5" s="20"/>
      <c r="E5" s="20"/>
      <c r="F5" s="20"/>
      <c r="G5" s="20"/>
      <c r="H5" s="20"/>
      <c r="I5" s="20"/>
      <c r="J5" s="20"/>
      <c r="K5" s="20"/>
    </row>
    <row r="6" spans="1:11" ht="15" x14ac:dyDescent="0.2">
      <c r="A6" s="20" t="s">
        <v>23</v>
      </c>
      <c r="B6" s="20"/>
      <c r="C6" s="20"/>
      <c r="D6" s="20"/>
      <c r="E6" s="20"/>
      <c r="F6" s="20"/>
      <c r="G6" s="20"/>
      <c r="H6" s="20"/>
      <c r="I6" s="20"/>
      <c r="J6" s="20"/>
      <c r="K6" s="20"/>
    </row>
    <row r="7" spans="1:11" ht="15" x14ac:dyDescent="0.2">
      <c r="A7" s="20" t="s">
        <v>24</v>
      </c>
      <c r="B7" s="20"/>
      <c r="C7" s="20"/>
      <c r="D7" s="20"/>
      <c r="E7" s="20"/>
      <c r="F7" s="20"/>
      <c r="G7" s="20"/>
      <c r="H7" s="20"/>
      <c r="I7" s="20"/>
      <c r="J7" s="20"/>
      <c r="K7" s="20"/>
    </row>
    <row r="8" spans="1:11" ht="15" x14ac:dyDescent="0.2">
      <c r="A8" s="20" t="s">
        <v>39</v>
      </c>
      <c r="B8" s="20"/>
      <c r="C8" s="20"/>
      <c r="D8" s="20"/>
      <c r="E8" s="20"/>
      <c r="F8" s="20"/>
      <c r="G8" s="20"/>
      <c r="H8" s="20"/>
      <c r="I8" s="20"/>
      <c r="J8" s="20"/>
      <c r="K8" s="20"/>
    </row>
  </sheetData>
  <sheetProtection password="DF3B" sheet="1" objects="1" scenarios="1"/>
  <mergeCells count="6">
    <mergeCell ref="A7:K7"/>
    <mergeCell ref="A8:K8"/>
    <mergeCell ref="A3:K3"/>
    <mergeCell ref="A4:K4"/>
    <mergeCell ref="A5:K5"/>
    <mergeCell ref="A6:K6"/>
  </mergeCells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60" sqref="D60"/>
    </sheetView>
  </sheetViews>
  <sheetFormatPr defaultRowHeight="12.75" x14ac:dyDescent="0.2"/>
  <cols>
    <col min="2" max="2" width="12.7109375" bestFit="1" customWidth="1"/>
    <col min="3" max="3" width="14" bestFit="1" customWidth="1"/>
    <col min="4" max="4" width="13" customWidth="1"/>
    <col min="5" max="6" width="10.85546875" bestFit="1" customWidth="1"/>
    <col min="7" max="7" width="13.7109375" bestFit="1" customWidth="1"/>
    <col min="10" max="10" width="17.85546875" bestFit="1" customWidth="1"/>
  </cols>
  <sheetData>
    <row r="1" spans="1:9" x14ac:dyDescent="0.2">
      <c r="A1" s="5" t="s">
        <v>19</v>
      </c>
      <c r="B1" s="5"/>
      <c r="C1" s="5"/>
      <c r="D1" s="5"/>
      <c r="E1" s="5"/>
      <c r="F1" s="5"/>
      <c r="G1" s="5"/>
      <c r="H1" s="5"/>
      <c r="I1" s="5"/>
    </row>
    <row r="2" spans="1:9" x14ac:dyDescent="0.2">
      <c r="A2" s="5"/>
      <c r="B2" s="5"/>
      <c r="C2" s="5"/>
      <c r="D2" s="5"/>
      <c r="E2" s="5"/>
      <c r="F2" s="5"/>
      <c r="G2" s="5"/>
      <c r="H2" s="5"/>
      <c r="I2" s="5"/>
    </row>
    <row r="3" spans="1:9" x14ac:dyDescent="0.2">
      <c r="A3" s="5" t="s">
        <v>17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14</v>
      </c>
      <c r="H3" s="5" t="s">
        <v>15</v>
      </c>
      <c r="I3" s="5" t="s">
        <v>16</v>
      </c>
    </row>
    <row r="4" spans="1:9" x14ac:dyDescent="0.2">
      <c r="A4" s="5" t="s">
        <v>32</v>
      </c>
      <c r="B4" s="5">
        <v>10</v>
      </c>
      <c r="C4" s="5">
        <v>20</v>
      </c>
      <c r="D4" s="5">
        <v>18</v>
      </c>
      <c r="E4" s="5">
        <v>8</v>
      </c>
      <c r="F4" s="5">
        <v>10</v>
      </c>
    </row>
    <row r="5" spans="1:9" x14ac:dyDescent="0.2">
      <c r="A5" s="5" t="s">
        <v>29</v>
      </c>
      <c r="B5" s="5">
        <v>16</v>
      </c>
      <c r="C5" s="5">
        <v>19</v>
      </c>
      <c r="D5" s="5">
        <v>8</v>
      </c>
      <c r="E5" s="5">
        <v>10</v>
      </c>
      <c r="F5" s="5">
        <v>9</v>
      </c>
    </row>
    <row r="6" spans="1:9" x14ac:dyDescent="0.2">
      <c r="A6" s="5" t="s">
        <v>33</v>
      </c>
      <c r="B6" s="5">
        <v>15</v>
      </c>
      <c r="C6" s="5">
        <v>14</v>
      </c>
      <c r="D6" s="5">
        <v>15</v>
      </c>
      <c r="E6" s="5">
        <v>16</v>
      </c>
      <c r="F6" s="5">
        <v>15</v>
      </c>
    </row>
    <row r="7" spans="1:9" x14ac:dyDescent="0.2">
      <c r="A7" s="5" t="s">
        <v>34</v>
      </c>
      <c r="B7" s="5">
        <v>20</v>
      </c>
      <c r="C7" s="5">
        <v>19</v>
      </c>
      <c r="D7" s="5">
        <v>17</v>
      </c>
      <c r="E7" s="5">
        <v>18</v>
      </c>
      <c r="F7" s="5">
        <v>20</v>
      </c>
    </row>
    <row r="8" spans="1:9" x14ac:dyDescent="0.2">
      <c r="A8" s="5" t="s">
        <v>30</v>
      </c>
      <c r="B8" s="5">
        <v>16</v>
      </c>
      <c r="C8" s="5">
        <v>12</v>
      </c>
      <c r="D8" s="5">
        <v>17</v>
      </c>
      <c r="E8" s="5">
        <v>18</v>
      </c>
      <c r="F8" s="5">
        <v>8</v>
      </c>
    </row>
    <row r="9" spans="1:9" x14ac:dyDescent="0.2">
      <c r="A9" s="5" t="s">
        <v>35</v>
      </c>
      <c r="B9" s="5">
        <v>13</v>
      </c>
      <c r="C9" s="5">
        <v>14</v>
      </c>
      <c r="D9" s="5">
        <v>5</v>
      </c>
      <c r="E9" s="5">
        <v>14</v>
      </c>
      <c r="F9" s="5">
        <v>7</v>
      </c>
    </row>
    <row r="10" spans="1:9" x14ac:dyDescent="0.2">
      <c r="A10" s="5" t="s">
        <v>36</v>
      </c>
      <c r="B10" s="5">
        <v>14</v>
      </c>
      <c r="C10" s="5">
        <v>18</v>
      </c>
      <c r="D10" s="5">
        <v>20</v>
      </c>
      <c r="E10" s="5">
        <v>11</v>
      </c>
      <c r="F10" s="5">
        <v>15</v>
      </c>
    </row>
    <row r="11" spans="1:9" x14ac:dyDescent="0.2">
      <c r="A11" s="5" t="s">
        <v>37</v>
      </c>
      <c r="B11" s="5">
        <v>8</v>
      </c>
      <c r="C11" s="5">
        <v>17</v>
      </c>
      <c r="D11" s="5">
        <v>12</v>
      </c>
      <c r="E11" s="5">
        <v>11</v>
      </c>
      <c r="F11" s="5">
        <v>14</v>
      </c>
    </row>
    <row r="12" spans="1:9" x14ac:dyDescent="0.2">
      <c r="A12" s="5" t="s">
        <v>38</v>
      </c>
      <c r="B12" s="5">
        <v>15</v>
      </c>
      <c r="C12" s="5">
        <v>14</v>
      </c>
      <c r="D12" s="5">
        <v>13</v>
      </c>
      <c r="E12" s="5">
        <v>17</v>
      </c>
      <c r="F12" s="5">
        <v>16</v>
      </c>
    </row>
    <row r="13" spans="1:9" x14ac:dyDescent="0.2">
      <c r="A13" s="5" t="s">
        <v>18</v>
      </c>
    </row>
    <row r="14" spans="1:9" x14ac:dyDescent="0.2">
      <c r="A14" s="5" t="s">
        <v>26</v>
      </c>
      <c r="B14" s="5"/>
      <c r="C14" s="5"/>
      <c r="D14" s="5"/>
      <c r="E14" s="5"/>
      <c r="F14" s="5"/>
      <c r="G14" s="5"/>
      <c r="H14" s="5"/>
      <c r="I14" s="5"/>
    </row>
    <row r="15" spans="1:9" x14ac:dyDescent="0.2">
      <c r="A15" s="5" t="s">
        <v>25</v>
      </c>
      <c r="B15" s="5"/>
      <c r="C15" s="5"/>
      <c r="D15" s="5"/>
      <c r="E15" s="5"/>
      <c r="F15" s="5"/>
      <c r="G15" s="5"/>
      <c r="H15" s="5"/>
      <c r="I15" s="5"/>
    </row>
    <row r="16" spans="1:9" x14ac:dyDescent="0.2">
      <c r="A16" s="5"/>
      <c r="B16" s="5"/>
      <c r="C16" s="5"/>
      <c r="D16" s="5"/>
      <c r="E16" s="5"/>
      <c r="F16" s="5"/>
      <c r="G16" s="5"/>
      <c r="H16" s="5"/>
      <c r="I16" s="5"/>
    </row>
    <row r="17" spans="1:10" x14ac:dyDescent="0.2">
      <c r="A17" s="5"/>
      <c r="B17" s="5" t="s">
        <v>5</v>
      </c>
      <c r="C17" s="5" t="s">
        <v>6</v>
      </c>
      <c r="D17" s="5" t="s">
        <v>7</v>
      </c>
      <c r="E17" s="5" t="s">
        <v>8</v>
      </c>
      <c r="F17" s="5"/>
      <c r="G17" s="5"/>
      <c r="H17" s="5"/>
      <c r="I17" s="5"/>
    </row>
    <row r="18" spans="1:10" x14ac:dyDescent="0.2">
      <c r="A18" s="5"/>
      <c r="B18" s="5">
        <v>0</v>
      </c>
      <c r="C18" s="5">
        <v>49</v>
      </c>
      <c r="D18" s="5" t="s">
        <v>9</v>
      </c>
      <c r="E18" s="5">
        <v>1</v>
      </c>
      <c r="F18" s="5"/>
      <c r="G18" s="5"/>
      <c r="H18" s="5"/>
      <c r="I18" s="5"/>
      <c r="J18" s="5" t="s">
        <v>27</v>
      </c>
    </row>
    <row r="19" spans="1:10" x14ac:dyDescent="0.2">
      <c r="A19" s="5"/>
      <c r="B19" s="5">
        <v>50</v>
      </c>
      <c r="C19" s="5">
        <v>65</v>
      </c>
      <c r="D19" s="5" t="s">
        <v>10</v>
      </c>
      <c r="E19" s="5">
        <v>2</v>
      </c>
      <c r="F19" s="5"/>
      <c r="G19" s="5"/>
      <c r="H19" s="5"/>
      <c r="I19" s="5"/>
      <c r="J19" s="5" t="s">
        <v>28</v>
      </c>
    </row>
    <row r="20" spans="1:10" x14ac:dyDescent="0.2">
      <c r="A20" s="5"/>
      <c r="B20" s="5">
        <v>66</v>
      </c>
      <c r="C20" s="5">
        <v>78</v>
      </c>
      <c r="D20" s="5" t="s">
        <v>11</v>
      </c>
      <c r="E20" s="5">
        <v>3</v>
      </c>
      <c r="F20" s="5"/>
      <c r="G20" s="5"/>
      <c r="H20" s="5"/>
      <c r="I20" s="5"/>
      <c r="J20" s="5"/>
    </row>
    <row r="21" spans="1:10" x14ac:dyDescent="0.2">
      <c r="A21" s="5"/>
      <c r="B21" s="5">
        <v>79</v>
      </c>
      <c r="C21" s="5">
        <v>90</v>
      </c>
      <c r="D21" s="5" t="s">
        <v>12</v>
      </c>
      <c r="E21" s="5">
        <v>4</v>
      </c>
      <c r="F21" s="5"/>
      <c r="G21" s="5"/>
      <c r="H21" s="5"/>
      <c r="I21" s="5"/>
    </row>
    <row r="22" spans="1:10" x14ac:dyDescent="0.2">
      <c r="A22" s="5"/>
      <c r="B22" s="5">
        <v>91</v>
      </c>
      <c r="C22" s="5">
        <v>100</v>
      </c>
      <c r="D22" s="5" t="s">
        <v>13</v>
      </c>
      <c r="E22" s="5">
        <v>5</v>
      </c>
      <c r="F22" s="5"/>
      <c r="G22" s="5"/>
      <c r="H22" s="5"/>
      <c r="I22" s="5"/>
    </row>
    <row r="23" spans="1:10" x14ac:dyDescent="0.2">
      <c r="A23" s="5"/>
      <c r="B23" s="5"/>
      <c r="C23" s="5"/>
      <c r="D23" s="5"/>
      <c r="E23" s="5"/>
      <c r="F23" s="5"/>
      <c r="G23" s="5"/>
      <c r="H23" s="5"/>
      <c r="I23" s="5"/>
    </row>
    <row r="24" spans="1:10" x14ac:dyDescent="0.2">
      <c r="A24" s="5"/>
      <c r="B24" s="5"/>
      <c r="C24" s="5"/>
      <c r="D24" s="5"/>
      <c r="E24" s="5"/>
      <c r="F24" s="5"/>
      <c r="G24" s="5"/>
      <c r="H24" s="5"/>
      <c r="I24" s="5"/>
    </row>
  </sheetData>
  <sheetProtection password="DF3B" sheet="1" objects="1" scenarios="1"/>
  <phoneticPr fontId="0" type="noConversion"/>
  <pageMargins left="0.75" right="0.75" top="1" bottom="1" header="0.5" footer="0.5"/>
  <pageSetup paperSize="9" orientation="portrait" horizontalDpi="300" verticalDpi="300" copies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tabSelected="1" workbookViewId="0">
      <selection activeCell="H40" sqref="H40"/>
    </sheetView>
  </sheetViews>
  <sheetFormatPr defaultRowHeight="12.75" x14ac:dyDescent="0.2"/>
  <cols>
    <col min="1" max="1" width="8.5703125" bestFit="1" customWidth="1"/>
    <col min="2" max="2" width="13.7109375" bestFit="1" customWidth="1"/>
    <col min="3" max="3" width="14.140625" bestFit="1" customWidth="1"/>
    <col min="4" max="4" width="12.5703125" bestFit="1" customWidth="1"/>
    <col min="5" max="5" width="11.5703125" customWidth="1"/>
    <col min="6" max="6" width="12.140625" customWidth="1"/>
    <col min="7" max="7" width="15" customWidth="1"/>
    <col min="8" max="8" width="12.5703125" bestFit="1" customWidth="1"/>
    <col min="9" max="9" width="9.28515625" customWidth="1"/>
    <col min="10" max="10" width="17.85546875" bestFit="1" customWidth="1"/>
  </cols>
  <sheetData>
    <row r="1" spans="1:9" ht="33" customHeight="1" x14ac:dyDescent="0.2">
      <c r="A1" s="21" t="s">
        <v>19</v>
      </c>
      <c r="B1" s="21"/>
      <c r="C1" s="21"/>
      <c r="D1" s="21"/>
      <c r="E1" s="21"/>
      <c r="F1" s="21"/>
      <c r="G1" s="21"/>
      <c r="H1" s="21"/>
      <c r="I1" s="21"/>
    </row>
    <row r="2" spans="1:9" ht="13.5" thickBot="1" x14ac:dyDescent="0.25"/>
    <row r="3" spans="1:9" ht="13.5" thickTop="1" x14ac:dyDescent="0.2">
      <c r="A3" s="13" t="s">
        <v>17</v>
      </c>
      <c r="B3" s="14" t="s">
        <v>0</v>
      </c>
      <c r="C3" s="14" t="s">
        <v>1</v>
      </c>
      <c r="D3" s="14" t="s">
        <v>2</v>
      </c>
      <c r="E3" s="14" t="s">
        <v>3</v>
      </c>
      <c r="F3" s="14" t="s">
        <v>4</v>
      </c>
      <c r="G3" s="14" t="s">
        <v>14</v>
      </c>
      <c r="H3" s="14" t="s">
        <v>15</v>
      </c>
      <c r="I3" s="15" t="s">
        <v>16</v>
      </c>
    </row>
    <row r="4" spans="1:9" x14ac:dyDescent="0.2">
      <c r="A4" s="1" t="s">
        <v>32</v>
      </c>
      <c r="B4" s="7">
        <v>10</v>
      </c>
      <c r="C4" s="7">
        <v>20</v>
      </c>
      <c r="D4" s="7">
        <v>18</v>
      </c>
      <c r="E4" s="7">
        <v>8</v>
      </c>
      <c r="F4" s="7">
        <v>10</v>
      </c>
      <c r="G4" s="7">
        <f>SUM($B4:$F4)</f>
        <v>66</v>
      </c>
      <c r="H4" s="1" t="str">
        <f t="shared" ref="H4:H13" si="0">VLOOKUP(G4,$B$18:$D$22,3)</f>
        <v>KÖZEPES</v>
      </c>
      <c r="I4" s="3">
        <f t="shared" ref="I4:I12" si="1">VLOOKUP(G4,$B$18:$E$22,4)</f>
        <v>3</v>
      </c>
    </row>
    <row r="5" spans="1:9" x14ac:dyDescent="0.2">
      <c r="A5" s="1" t="s">
        <v>29</v>
      </c>
      <c r="B5" s="7">
        <v>16</v>
      </c>
      <c r="C5" s="7">
        <v>19</v>
      </c>
      <c r="D5" s="7">
        <v>8</v>
      </c>
      <c r="E5" s="7">
        <v>10</v>
      </c>
      <c r="F5" s="7">
        <v>9</v>
      </c>
      <c r="G5" s="7">
        <f t="shared" ref="G5:G12" si="2">SUM($B5:$F5)</f>
        <v>62</v>
      </c>
      <c r="H5" s="1" t="str">
        <f>VLOOKUP(G5,$B$18:$D$22,3)</f>
        <v>ELÉGSÉGES</v>
      </c>
      <c r="I5" s="3">
        <f t="shared" si="1"/>
        <v>2</v>
      </c>
    </row>
    <row r="6" spans="1:9" x14ac:dyDescent="0.2">
      <c r="A6" s="1" t="s">
        <v>33</v>
      </c>
      <c r="B6" s="7">
        <v>15</v>
      </c>
      <c r="C6" s="7">
        <v>14</v>
      </c>
      <c r="D6" s="7">
        <v>15</v>
      </c>
      <c r="E6" s="7">
        <v>16</v>
      </c>
      <c r="F6" s="7">
        <v>15</v>
      </c>
      <c r="G6" s="7">
        <f t="shared" si="2"/>
        <v>75</v>
      </c>
      <c r="H6" s="1" t="str">
        <f t="shared" si="0"/>
        <v>KÖZEPES</v>
      </c>
      <c r="I6" s="3">
        <f t="shared" si="1"/>
        <v>3</v>
      </c>
    </row>
    <row r="7" spans="1:9" x14ac:dyDescent="0.2">
      <c r="A7" s="1" t="s">
        <v>34</v>
      </c>
      <c r="B7" s="7">
        <v>20</v>
      </c>
      <c r="C7" s="7">
        <v>19</v>
      </c>
      <c r="D7" s="7">
        <v>17</v>
      </c>
      <c r="E7" s="7">
        <v>18</v>
      </c>
      <c r="F7" s="7">
        <v>20</v>
      </c>
      <c r="G7" s="7">
        <f t="shared" si="2"/>
        <v>94</v>
      </c>
      <c r="H7" s="1" t="str">
        <f t="shared" si="0"/>
        <v>JELES</v>
      </c>
      <c r="I7" s="3">
        <f t="shared" si="1"/>
        <v>5</v>
      </c>
    </row>
    <row r="8" spans="1:9" x14ac:dyDescent="0.2">
      <c r="A8" s="1" t="s">
        <v>30</v>
      </c>
      <c r="B8" s="7">
        <v>16</v>
      </c>
      <c r="C8" s="7">
        <v>12</v>
      </c>
      <c r="D8" s="7">
        <v>17</v>
      </c>
      <c r="E8" s="7">
        <v>18</v>
      </c>
      <c r="F8" s="7">
        <v>8</v>
      </c>
      <c r="G8" s="7">
        <f t="shared" si="2"/>
        <v>71</v>
      </c>
      <c r="H8" s="1" t="str">
        <f t="shared" si="0"/>
        <v>KÖZEPES</v>
      </c>
      <c r="I8" s="3">
        <f t="shared" si="1"/>
        <v>3</v>
      </c>
    </row>
    <row r="9" spans="1:9" x14ac:dyDescent="0.2">
      <c r="A9" s="1" t="s">
        <v>35</v>
      </c>
      <c r="B9" s="7">
        <v>13</v>
      </c>
      <c r="C9" s="7">
        <v>14</v>
      </c>
      <c r="D9" s="7">
        <v>5</v>
      </c>
      <c r="E9" s="7">
        <v>14</v>
      </c>
      <c r="F9" s="7">
        <v>7</v>
      </c>
      <c r="G9" s="7">
        <f t="shared" si="2"/>
        <v>53</v>
      </c>
      <c r="H9" s="1" t="str">
        <f t="shared" si="0"/>
        <v>ELÉGSÉGES</v>
      </c>
      <c r="I9" s="3">
        <f t="shared" si="1"/>
        <v>2</v>
      </c>
    </row>
    <row r="10" spans="1:9" x14ac:dyDescent="0.2">
      <c r="A10" s="1" t="s">
        <v>36</v>
      </c>
      <c r="B10" s="7">
        <v>14</v>
      </c>
      <c r="C10" s="7">
        <v>18</v>
      </c>
      <c r="D10" s="7">
        <v>20</v>
      </c>
      <c r="E10" s="7">
        <v>11</v>
      </c>
      <c r="F10" s="7">
        <v>15</v>
      </c>
      <c r="G10" s="7">
        <f t="shared" si="2"/>
        <v>78</v>
      </c>
      <c r="H10" s="1" t="str">
        <f t="shared" si="0"/>
        <v>KÖZEPES</v>
      </c>
      <c r="I10" s="3">
        <f t="shared" si="1"/>
        <v>3</v>
      </c>
    </row>
    <row r="11" spans="1:9" x14ac:dyDescent="0.2">
      <c r="A11" s="1" t="s">
        <v>37</v>
      </c>
      <c r="B11" s="7">
        <v>8</v>
      </c>
      <c r="C11" s="7">
        <v>17</v>
      </c>
      <c r="D11" s="7">
        <v>12</v>
      </c>
      <c r="E11" s="7">
        <v>11</v>
      </c>
      <c r="F11" s="7">
        <v>14</v>
      </c>
      <c r="G11" s="7">
        <f t="shared" si="2"/>
        <v>62</v>
      </c>
      <c r="H11" s="1" t="str">
        <f t="shared" si="0"/>
        <v>ELÉGSÉGES</v>
      </c>
      <c r="I11" s="3">
        <f t="shared" si="1"/>
        <v>2</v>
      </c>
    </row>
    <row r="12" spans="1:9" ht="13.5" thickBot="1" x14ac:dyDescent="0.25">
      <c r="A12" s="1" t="s">
        <v>38</v>
      </c>
      <c r="B12" s="8">
        <v>15</v>
      </c>
      <c r="C12" s="8">
        <v>14</v>
      </c>
      <c r="D12" s="8">
        <v>13</v>
      </c>
      <c r="E12" s="8">
        <v>17</v>
      </c>
      <c r="F12" s="8">
        <v>16</v>
      </c>
      <c r="G12" s="8">
        <f t="shared" si="2"/>
        <v>75</v>
      </c>
      <c r="H12" s="2" t="str">
        <f t="shared" si="0"/>
        <v>KÖZEPES</v>
      </c>
      <c r="I12" s="4">
        <f t="shared" si="1"/>
        <v>3</v>
      </c>
    </row>
    <row r="13" spans="1:9" ht="13.5" thickBot="1" x14ac:dyDescent="0.25">
      <c r="A13" s="16" t="s">
        <v>18</v>
      </c>
      <c r="B13" s="17">
        <f t="shared" ref="B13:G13" si="3">AVERAGE(B4:B12)</f>
        <v>14.111111111111111</v>
      </c>
      <c r="C13" s="17">
        <f t="shared" si="3"/>
        <v>16.333333333333332</v>
      </c>
      <c r="D13" s="17">
        <f t="shared" si="3"/>
        <v>13.888888888888889</v>
      </c>
      <c r="E13" s="17">
        <f t="shared" si="3"/>
        <v>13.666666666666666</v>
      </c>
      <c r="F13" s="17">
        <f t="shared" si="3"/>
        <v>12.666666666666666</v>
      </c>
      <c r="G13" s="17">
        <f t="shared" si="3"/>
        <v>70.666666666666671</v>
      </c>
      <c r="H13" s="16" t="str">
        <f t="shared" si="0"/>
        <v>KÖZEPES</v>
      </c>
      <c r="I13" s="18">
        <f>AVERAGE(I4:I12)</f>
        <v>2.8888888888888888</v>
      </c>
    </row>
    <row r="14" spans="1:9" ht="13.5" thickBot="1" x14ac:dyDescent="0.25">
      <c r="A14" s="16" t="s">
        <v>26</v>
      </c>
      <c r="B14" s="17">
        <f>MAX(B4:B12)</f>
        <v>20</v>
      </c>
      <c r="C14" s="17">
        <f t="shared" ref="C14:I14" si="4">MAX(C4:C12)</f>
        <v>20</v>
      </c>
      <c r="D14" s="17">
        <f t="shared" si="4"/>
        <v>20</v>
      </c>
      <c r="E14" s="17">
        <f t="shared" si="4"/>
        <v>18</v>
      </c>
      <c r="F14" s="17">
        <f t="shared" si="4"/>
        <v>20</v>
      </c>
      <c r="G14" s="17">
        <f t="shared" si="4"/>
        <v>94</v>
      </c>
      <c r="H14" s="16" t="str">
        <f>VLOOKUP(G14,$B$18:$D$22,3)</f>
        <v>JELES</v>
      </c>
      <c r="I14" s="18">
        <f t="shared" si="4"/>
        <v>5</v>
      </c>
    </row>
    <row r="15" spans="1:9" ht="13.5" thickBot="1" x14ac:dyDescent="0.25">
      <c r="A15" s="16" t="s">
        <v>25</v>
      </c>
      <c r="B15" s="17">
        <f>MIN(B4:B12)</f>
        <v>8</v>
      </c>
      <c r="C15" s="17">
        <f t="shared" ref="C15:I15" si="5">MIN(C4:C12)</f>
        <v>12</v>
      </c>
      <c r="D15" s="17">
        <f t="shared" si="5"/>
        <v>5</v>
      </c>
      <c r="E15" s="17">
        <f t="shared" si="5"/>
        <v>8</v>
      </c>
      <c r="F15" s="17">
        <f t="shared" si="5"/>
        <v>7</v>
      </c>
      <c r="G15" s="17">
        <f t="shared" si="5"/>
        <v>53</v>
      </c>
      <c r="H15" s="16" t="str">
        <f>VLOOKUP(G15,$B$18:$D$22,3)</f>
        <v>ELÉGSÉGES</v>
      </c>
      <c r="I15" s="18">
        <f t="shared" si="5"/>
        <v>2</v>
      </c>
    </row>
    <row r="17" spans="2:11" ht="13.5" thickBot="1" x14ac:dyDescent="0.25">
      <c r="B17" s="9" t="s">
        <v>5</v>
      </c>
      <c r="C17" s="9" t="s">
        <v>6</v>
      </c>
      <c r="D17" s="9" t="s">
        <v>7</v>
      </c>
      <c r="E17" s="10" t="s">
        <v>8</v>
      </c>
    </row>
    <row r="18" spans="2:11" ht="14.25" thickTop="1" thickBot="1" x14ac:dyDescent="0.25">
      <c r="B18" s="11">
        <v>0</v>
      </c>
      <c r="C18" s="11">
        <v>49</v>
      </c>
      <c r="D18" s="12" t="s">
        <v>9</v>
      </c>
      <c r="E18" s="11">
        <v>1</v>
      </c>
      <c r="J18" s="19" t="s">
        <v>27</v>
      </c>
      <c r="K18" s="19" t="str">
        <f>INDEX(A4:A12,MATCH(G14,G4:G12,0),1)</f>
        <v>Éva</v>
      </c>
    </row>
    <row r="19" spans="2:11" ht="14.25" thickTop="1" thickBot="1" x14ac:dyDescent="0.25">
      <c r="B19" s="11">
        <v>50</v>
      </c>
      <c r="C19" s="11">
        <v>65</v>
      </c>
      <c r="D19" s="12" t="s">
        <v>10</v>
      </c>
      <c r="E19" s="11">
        <v>2</v>
      </c>
      <c r="J19" s="19" t="s">
        <v>28</v>
      </c>
      <c r="K19" s="19" t="str">
        <f>INDEX(A4:A12,MATCH(G15,G4:G12,0),1)</f>
        <v>Zsófi</v>
      </c>
    </row>
    <row r="20" spans="2:11" ht="13.5" thickTop="1" x14ac:dyDescent="0.2">
      <c r="B20" s="11">
        <v>66</v>
      </c>
      <c r="C20" s="11">
        <v>78</v>
      </c>
      <c r="D20" s="12" t="s">
        <v>11</v>
      </c>
      <c r="E20" s="11">
        <v>3</v>
      </c>
    </row>
    <row r="21" spans="2:11" x14ac:dyDescent="0.2">
      <c r="B21" s="11">
        <v>79</v>
      </c>
      <c r="C21" s="11">
        <v>90</v>
      </c>
      <c r="D21" s="12" t="s">
        <v>12</v>
      </c>
      <c r="E21" s="11">
        <v>4</v>
      </c>
    </row>
    <row r="22" spans="2:11" x14ac:dyDescent="0.2">
      <c r="B22" s="11">
        <v>91</v>
      </c>
      <c r="C22" s="11">
        <v>100</v>
      </c>
      <c r="D22" s="12" t="s">
        <v>13</v>
      </c>
      <c r="E22" s="11">
        <v>5</v>
      </c>
    </row>
  </sheetData>
  <sheetProtection password="DF3B" sheet="1" objects="1" scenarios="1"/>
  <mergeCells count="1">
    <mergeCell ref="A1:I1"/>
  </mergeCells>
  <phoneticPr fontId="0" type="noConversion"/>
  <printOptions horizontalCentered="1" verticalCentered="1"/>
  <pageMargins left="0.98425196850393704" right="0.98425196850393704" top="0.98425196850393704" bottom="0.98425196850393704" header="1.4960629921259843" footer="0.51181102362204722"/>
  <pageSetup paperSize="9" scale="80" orientation="landscape" horizontalDpi="300" verticalDpi="300" r:id="rId1"/>
  <headerFooter alignWithMargins="0">
    <oddHeader>&amp;C&amp;"Arial CE,Félkövér\&amp;16Átlagszámítás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Feladat</vt:lpstr>
      <vt:lpstr>Nyers</vt:lpstr>
      <vt:lpstr>Megoldás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 feladat</dc:title>
  <dc:creator>Gergely András</dc:creator>
  <cp:lastModifiedBy>Windows User</cp:lastModifiedBy>
  <cp:lastPrinted>2000-08-15T13:44:58Z</cp:lastPrinted>
  <dcterms:created xsi:type="dcterms:W3CDTF">1998-05-25T17:19:17Z</dcterms:created>
  <dcterms:modified xsi:type="dcterms:W3CDTF">2025-02-01T18:35:39Z</dcterms:modified>
</cp:coreProperties>
</file>